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<sst xmlns="http://schemas.openxmlformats.org/spreadsheetml/2006/main" count="114" uniqueCount="80">
  <si>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r>
      <rPr>
        <b/>
        <sz val="9"/>
        <rFont val="Arial"/>
        <family val="0"/>
      </rPr>
      <t>Pozicija</t>
    </r>
  </si>
  <si>
    <r>
      <rPr>
        <b/>
        <sz val="9"/>
        <rFont val="Arial"/>
        <family val="0"/>
      </rPr>
      <t>Procijenjena vrijednost</t>
    </r>
  </si>
  <si>
    <r>
      <rPr>
        <b/>
        <sz val="8"/>
        <rFont val="Arial"/>
        <family val="0"/>
      </rPr>
      <t>Red.br</t>
    </r>
  </si>
  <si>
    <r>
      <rPr>
        <b/>
        <sz val="8"/>
        <rFont val="Arial"/>
        <family val="0"/>
      </rPr>
      <t>FP</t>
    </r>
  </si>
  <si>
    <r>
      <rPr>
        <b/>
        <sz val="10"/>
        <rFont val="Arial"/>
        <family val="0"/>
      </rPr>
      <t>Predmet nabave</t>
    </r>
  </si>
  <si>
    <r>
      <rPr>
        <b/>
        <sz val="8"/>
        <rFont val="Arial"/>
        <family val="0"/>
      </rPr>
      <t>(kn) bez  PDV</t>
    </r>
  </si>
  <si>
    <r>
      <rPr>
        <b/>
        <sz val="8"/>
        <rFont val="Arial"/>
        <family val="0"/>
      </rPr>
      <t>Način nabave</t>
    </r>
  </si>
  <si>
    <r>
      <rPr>
        <sz val="10"/>
        <rFont val="Arial"/>
        <family val="0"/>
      </rPr>
      <t>Mateijal za nastavu</t>
    </r>
  </si>
  <si>
    <r>
      <rPr>
        <sz val="10"/>
        <rFont val="Arial"/>
        <family val="0"/>
      </rPr>
      <t>Literatura (časopisi, priručnici)</t>
    </r>
  </si>
  <si>
    <r>
      <rPr>
        <sz val="10"/>
        <rFont val="Arial"/>
        <family val="0"/>
      </rPr>
      <t>Mat. i sred. za čišćenje i održavanje</t>
    </r>
  </si>
  <si>
    <r>
      <rPr>
        <b/>
        <sz val="10"/>
        <rFont val="Arial"/>
        <family val="0"/>
      </rPr>
      <t>Energija</t>
    </r>
  </si>
  <si>
    <r>
      <rPr>
        <sz val="10"/>
        <rFont val="Arial"/>
        <family val="0"/>
      </rPr>
      <t>Električna energija</t>
    </r>
  </si>
  <si>
    <r>
      <rPr>
        <b/>
        <sz val="10"/>
        <rFont val="Arial"/>
        <family val="0"/>
      </rPr>
      <t>Materijal i dij. za tek. i investici. odr.</t>
    </r>
  </si>
  <si>
    <r>
      <rPr>
        <b/>
        <sz val="10"/>
        <rFont val="Arial"/>
        <family val="0"/>
      </rPr>
      <t>Sitni inventar</t>
    </r>
  </si>
  <si>
    <r>
      <rPr>
        <sz val="10"/>
        <rFont val="Arial"/>
        <family val="0"/>
      </rPr>
      <t>Sitni inventar</t>
    </r>
  </si>
  <si>
    <r>
      <rPr>
        <b/>
        <sz val="10"/>
        <rFont val="Arial"/>
        <family val="0"/>
      </rPr>
      <t>Službena, radna i zaš.odjeća i obuća</t>
    </r>
  </si>
  <si>
    <r>
      <rPr>
        <sz val="10"/>
        <rFont val="Arial"/>
        <family val="0"/>
      </rPr>
      <t>Službena, radna i zaš.odjeća i obuća</t>
    </r>
  </si>
  <si>
    <r>
      <rPr>
        <b/>
        <sz val="10"/>
        <rFont val="Arial"/>
        <family val="0"/>
      </rPr>
      <t>Usluge telefona, pošte i prijevoza</t>
    </r>
  </si>
  <si>
    <r>
      <rPr>
        <sz val="10"/>
        <rFont val="Arial"/>
        <family val="0"/>
      </rPr>
      <t>Usluge telefona</t>
    </r>
  </si>
  <si>
    <r>
      <rPr>
        <sz val="10"/>
        <rFont val="Arial"/>
        <family val="0"/>
      </rPr>
      <t>Poštarina</t>
    </r>
  </si>
  <si>
    <r>
      <rPr>
        <sz val="10"/>
        <rFont val="Arial"/>
        <family val="0"/>
      </rPr>
      <t>Prijevoz učenika</t>
    </r>
  </si>
  <si>
    <r>
      <rPr>
        <b/>
        <sz val="10"/>
        <rFont val="Arial"/>
        <family val="0"/>
      </rPr>
      <t>Usluge tekućeg i investi. održavanja</t>
    </r>
  </si>
  <si>
    <r>
      <rPr>
        <sz val="10"/>
        <rFont val="Arial"/>
        <family val="0"/>
      </rPr>
      <t>Ostale uslu. tekućeg i invest. održavanja</t>
    </r>
  </si>
  <si>
    <r>
      <rPr>
        <b/>
        <sz val="10"/>
        <rFont val="Arial"/>
        <family val="0"/>
      </rPr>
      <t>Komunalne usluge</t>
    </r>
  </si>
  <si>
    <r>
      <rPr>
        <sz val="10"/>
        <rFont val="Arial"/>
        <family val="0"/>
      </rPr>
      <t>Opskrba vodom</t>
    </r>
  </si>
  <si>
    <r>
      <rPr>
        <sz val="10"/>
        <rFont val="Arial"/>
        <family val="0"/>
      </rPr>
      <t>Iznošenje i odvoz smeća</t>
    </r>
  </si>
  <si>
    <r>
      <rPr>
        <sz val="10"/>
        <rFont val="Arial"/>
        <family val="0"/>
      </rPr>
      <t>Deratizacija i dezinsekcija</t>
    </r>
  </si>
  <si>
    <r>
      <rPr>
        <sz val="10"/>
        <rFont val="Arial"/>
        <family val="0"/>
      </rPr>
      <t>Dimnjačarske usluge</t>
    </r>
  </si>
  <si>
    <r>
      <rPr>
        <sz val="10"/>
        <rFont val="Arial"/>
        <family val="0"/>
      </rPr>
      <t>Ostale komunalne usluge</t>
    </r>
  </si>
  <si>
    <r>
      <rPr>
        <b/>
        <sz val="10"/>
        <rFont val="Arial"/>
        <family val="0"/>
      </rPr>
      <t>Zdravstvene usluge</t>
    </r>
  </si>
  <si>
    <r>
      <rPr>
        <sz val="10"/>
        <rFont val="Arial"/>
        <family val="0"/>
      </rPr>
      <t>Obvezni zdravstveni pregledi zaposlenika</t>
    </r>
  </si>
  <si>
    <r>
      <rPr>
        <b/>
        <sz val="10"/>
        <rFont val="Arial"/>
        <family val="0"/>
      </rPr>
      <t>Intelektualne i osobne usluge</t>
    </r>
  </si>
  <si>
    <r>
      <rPr>
        <b/>
        <sz val="10"/>
        <rFont val="Arial"/>
        <family val="0"/>
      </rPr>
      <t>Računalne usluge</t>
    </r>
  </si>
  <si>
    <r>
      <rPr>
        <sz val="10"/>
        <rFont val="Arial"/>
        <family val="0"/>
      </rPr>
      <t>Ostale računalne usluge</t>
    </r>
  </si>
  <si>
    <r>
      <rPr>
        <b/>
        <sz val="10"/>
        <rFont val="Arial"/>
        <family val="0"/>
      </rPr>
      <t>Ostale nespomenute usluge</t>
    </r>
  </si>
  <si>
    <r>
      <rPr>
        <sz val="10"/>
        <rFont val="Arial"/>
        <family val="0"/>
      </rPr>
      <t>Usluge čuvanja imovine i osoba</t>
    </r>
  </si>
  <si>
    <r>
      <rPr>
        <sz val="10"/>
        <rFont val="Arial"/>
        <family val="0"/>
      </rPr>
      <t>Ostale nespomenute usluge</t>
    </r>
  </si>
  <si>
    <r>
      <rPr>
        <b/>
        <sz val="10"/>
        <rFont val="Arial"/>
        <family val="0"/>
      </rPr>
      <t>Članarine</t>
    </r>
  </si>
  <si>
    <r>
      <rPr>
        <sz val="10"/>
        <rFont val="Arial"/>
        <family val="0"/>
      </rPr>
      <t>Tuzemne članarine</t>
    </r>
  </si>
  <si>
    <r>
      <rPr>
        <b/>
        <sz val="10"/>
        <rFont val="Arial"/>
        <family val="0"/>
      </rPr>
      <t>Ostali nespomenuti rashodi poslova.</t>
    </r>
  </si>
  <si>
    <r>
      <rPr>
        <sz val="10"/>
        <rFont val="Arial"/>
        <family val="0"/>
      </rPr>
      <t>Ostali nespomenuti rashodi poslovanja</t>
    </r>
  </si>
  <si>
    <r>
      <rPr>
        <b/>
        <sz val="10"/>
        <rFont val="Arial"/>
        <family val="0"/>
      </rPr>
      <t>FINANCIJSKI RASHODI</t>
    </r>
  </si>
  <si>
    <r>
      <rPr>
        <b/>
        <sz val="10"/>
        <rFont val="Arial"/>
        <family val="0"/>
      </rPr>
      <t>Bankarske uslu. i uslu. platnog pro.</t>
    </r>
  </si>
  <si>
    <r>
      <rPr>
        <sz val="10"/>
        <rFont val="Arial"/>
        <family val="0"/>
      </rPr>
      <t>Usluge banaka</t>
    </r>
  </si>
  <si>
    <r>
      <rPr>
        <b/>
        <sz val="10"/>
        <rFont val="Arial"/>
        <family val="0"/>
      </rPr>
      <t>Nabava dugotrajne imovine</t>
    </r>
  </si>
  <si>
    <r>
      <rPr>
        <b/>
        <sz val="10"/>
        <rFont val="Arial"/>
        <family val="0"/>
      </rPr>
      <t>Postrojenja i oprema</t>
    </r>
  </si>
  <si>
    <r>
      <rPr>
        <sz val="10"/>
        <rFont val="Arial"/>
        <family val="0"/>
      </rPr>
      <t>Uredski namještaj</t>
    </r>
  </si>
  <si>
    <t>Pedagoška dokumentacija</t>
  </si>
  <si>
    <t>Fotok.papir,toner</t>
  </si>
  <si>
    <r>
      <rPr>
        <b/>
        <sz val="11"/>
        <rFont val="Arial"/>
        <family val="0"/>
      </rPr>
      <t xml:space="preserve">MATERIJALNI RASHODI </t>
    </r>
  </si>
  <si>
    <t>RASHODI ZA MATER.I ENERGIJU</t>
  </si>
  <si>
    <t>Lož ulje</t>
  </si>
  <si>
    <t>Mater.i dij.za tek.i inv.održ.građ.objek.</t>
  </si>
  <si>
    <t>Mater.i dij.za tek.i inv.održ.postr.i opreme.</t>
  </si>
  <si>
    <t>Zakupnine i najamnine</t>
  </si>
  <si>
    <t>Zakupnine i najamn.za građ.objekte</t>
  </si>
  <si>
    <t>Ugovor o djelu</t>
  </si>
  <si>
    <t>Usluge odvjetnika i prav.savjetnika</t>
  </si>
  <si>
    <t>Usluge ažur.rač.baza</t>
  </si>
  <si>
    <t>Ostali mater.za potr.red.poslovanja</t>
  </si>
  <si>
    <t>Računala i računalna oprema</t>
  </si>
  <si>
    <t>RASHODI ZA USLUGE</t>
  </si>
  <si>
    <t>Uredski materijal</t>
  </si>
  <si>
    <r>
      <rPr>
        <b/>
        <sz val="10"/>
        <rFont val="Arial"/>
        <family val="0"/>
      </rPr>
      <t>Uredski mat. i ostali mat. rashodi</t>
    </r>
  </si>
  <si>
    <r>
      <rPr>
        <b/>
        <sz val="10"/>
        <rFont val="Arial"/>
        <family val="0"/>
      </rPr>
      <t>Osnovna škola  Majstora Radovana Trogir</t>
    </r>
  </si>
  <si>
    <t>Materal za hig.potrebe i njegu</t>
  </si>
  <si>
    <t>Javna nabava SDŽ</t>
  </si>
  <si>
    <r>
      <rPr>
        <sz val="10"/>
        <rFont val="Arial"/>
        <family val="0"/>
      </rPr>
      <t>Uslu. tekućeg i invest.održ.postr.i opreme.</t>
    </r>
  </si>
  <si>
    <t>bagatelna nabava</t>
  </si>
  <si>
    <t>Graf.i tisk.usl.kopir.i uvezivanje</t>
  </si>
  <si>
    <r>
      <rPr>
        <sz val="10"/>
        <rFont val="Arial"/>
        <family val="0"/>
      </rPr>
      <t>Rashodi protokola(vijenci, cvijeće i sl.)</t>
    </r>
  </si>
  <si>
    <t>Trogir, 28.02.2013.</t>
  </si>
  <si>
    <r>
      <rPr>
        <b/>
        <sz val="10"/>
        <rFont val="Arial"/>
        <family val="0"/>
      </rPr>
      <t>Klasa: 602-02/13-01-86</t>
    </r>
  </si>
  <si>
    <r>
      <rPr>
        <b/>
        <sz val="10"/>
        <rFont val="Arial"/>
        <family val="0"/>
      </rPr>
      <t>Ur.broj: 2184-19-01-13</t>
    </r>
  </si>
  <si>
    <r>
      <rPr>
        <b/>
        <sz val="10"/>
        <rFont val="Arial"/>
        <family val="0"/>
      </rPr>
      <t>Trogir, 28.02.2013.</t>
    </r>
  </si>
  <si>
    <r>
      <t xml:space="preserve">                                             </t>
    </r>
    <r>
      <rPr>
        <b/>
        <sz val="12"/>
        <rFont val="Arial"/>
        <family val="0"/>
      </rPr>
      <t>Plan nabave za 2013.</t>
    </r>
  </si>
  <si>
    <t>OSTALI NESPOMENUTI RASH.POSLOVANJA</t>
  </si>
  <si>
    <t xml:space="preserve">             Ravnatelj:</t>
  </si>
  <si>
    <t xml:space="preserve">     Vilko Stojan,prof.</t>
  </si>
  <si>
    <t xml:space="preserve">     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</si>
</sst>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0;###0"/>
    <numFmt numFmtId="165" formatCode="###0.000;###0.000"/>
    <numFmt numFmtId="166" formatCode="###0.0000;###0.0000"/>
    <numFmt numFmtId="167" formatCode="###0.00;###0.00"/>
    <numFmt numFmtId="168" formatCode="###0.0;###0.0"/>
    <numFmt numFmtId="169" formatCode="_-* #,##0.0\ _k_n_-;\-* #,##0.0\ _k_n_-;_-* &quot;-&quot;??\ _k_n_-;_-@_-"/>
    <numFmt numFmtId="170" formatCode="_-* #,##0\ _k_n_-;\-* #,##0\ _k_n_-;_-* &quot;-&quot;??\ _k_n_-;_-@_-"/>
  </numFmts>
  <fonts count="47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0"/>
      <color indexed="9"/>
      <name val="Times New Roman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1" applyNumberFormat="0" applyFont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2" applyNumberFormat="0" applyAlignment="0" applyProtection="0"/>
    <xf numFmtId="0" fontId="34" fillId="29" borderId="3" applyNumberFormat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2" borderId="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5" fillId="35" borderId="10" xfId="0" applyNumberFormat="1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left" vertical="top" wrapText="1"/>
    </xf>
    <xf numFmtId="164" fontId="5" fillId="35" borderId="10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left" vertical="top" wrapText="1"/>
    </xf>
    <xf numFmtId="165" fontId="4" fillId="2" borderId="11" xfId="0" applyNumberFormat="1" applyFont="1" applyFill="1" applyBorder="1" applyAlignment="1">
      <alignment horizontal="righ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43" fontId="4" fillId="2" borderId="11" xfId="59" applyFont="1" applyFill="1" applyBorder="1" applyAlignment="1">
      <alignment horizontal="right" vertical="top" wrapText="1"/>
    </xf>
    <xf numFmtId="43" fontId="4" fillId="2" borderId="11" xfId="59" applyFont="1" applyFill="1" applyBorder="1" applyAlignment="1">
      <alignment horizontal="right" vertical="top" wrapText="1" indent="2"/>
    </xf>
    <xf numFmtId="43" fontId="4" fillId="2" borderId="14" xfId="59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horizontal="left" vertical="top" wrapText="1"/>
    </xf>
    <xf numFmtId="43" fontId="5" fillId="2" borderId="14" xfId="59" applyFont="1" applyFill="1" applyBorder="1" applyAlignment="1">
      <alignment horizontal="right" vertical="top" wrapText="1"/>
    </xf>
    <xf numFmtId="43" fontId="5" fillId="2" borderId="14" xfId="59" applyFont="1" applyFill="1" applyBorder="1" applyAlignment="1">
      <alignment horizontal="right" vertical="top" wrapText="1"/>
    </xf>
    <xf numFmtId="43" fontId="3" fillId="2" borderId="14" xfId="59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43" fontId="4" fillId="2" borderId="14" xfId="59" applyFont="1" applyFill="1" applyBorder="1" applyAlignment="1">
      <alignment horizontal="right" vertical="top" wrapText="1"/>
    </xf>
    <xf numFmtId="43" fontId="4" fillId="2" borderId="11" xfId="59" applyFont="1" applyFill="1" applyBorder="1" applyAlignment="1">
      <alignment horizontal="righ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/>
    </xf>
    <xf numFmtId="0" fontId="0" fillId="35" borderId="14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3" fontId="4" fillId="2" borderId="14" xfId="59" applyFont="1" applyFill="1" applyBorder="1" applyAlignment="1">
      <alignment horizontal="right" vertical="top" wrapText="1" indent="2"/>
    </xf>
    <xf numFmtId="43" fontId="4" fillId="2" borderId="11" xfId="59" applyFont="1" applyFill="1" applyBorder="1" applyAlignment="1">
      <alignment horizontal="right" vertical="top" wrapText="1" indent="2"/>
    </xf>
    <xf numFmtId="43" fontId="5" fillId="35" borderId="14" xfId="59" applyFont="1" applyFill="1" applyBorder="1" applyAlignment="1">
      <alignment horizontal="right" vertical="top" wrapText="1"/>
    </xf>
    <xf numFmtId="43" fontId="5" fillId="35" borderId="11" xfId="59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3" fontId="5" fillId="2" borderId="14" xfId="59" applyFont="1" applyFill="1" applyBorder="1" applyAlignment="1">
      <alignment horizontal="center" vertical="top" wrapText="1"/>
    </xf>
    <xf numFmtId="43" fontId="5" fillId="2" borderId="11" xfId="59" applyFont="1" applyFill="1" applyBorder="1" applyAlignment="1">
      <alignment horizontal="center" vertical="top" wrapText="1"/>
    </xf>
    <xf numFmtId="43" fontId="5" fillId="35" borderId="14" xfId="59" applyFont="1" applyFill="1" applyBorder="1" applyAlignment="1">
      <alignment horizontal="left" vertical="top" wrapText="1"/>
    </xf>
    <xf numFmtId="43" fontId="5" fillId="35" borderId="11" xfId="59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3" fontId="3" fillId="2" borderId="14" xfId="59" applyFont="1" applyFill="1" applyBorder="1" applyAlignment="1">
      <alignment horizontal="left" vertical="top" wrapText="1"/>
    </xf>
    <xf numFmtId="43" fontId="3" fillId="2" borderId="11" xfId="59" applyFont="1" applyFill="1" applyBorder="1" applyAlignment="1">
      <alignment horizontal="left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43" fontId="4" fillId="2" borderId="14" xfId="59" applyFont="1" applyFill="1" applyBorder="1" applyAlignment="1">
      <alignment horizontal="right" vertical="top" wrapText="1"/>
    </xf>
    <xf numFmtId="43" fontId="4" fillId="2" borderId="11" xfId="59" applyFont="1" applyFill="1" applyBorder="1" applyAlignment="1">
      <alignment horizontal="righ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26">
      <selection activeCell="K67" sqref="K67"/>
    </sheetView>
  </sheetViews>
  <sheetFormatPr defaultColWidth="9.33203125" defaultRowHeight="12.75"/>
  <cols>
    <col min="1" max="1" width="6.16015625" style="0" customWidth="1"/>
    <col min="2" max="2" width="11.5" style="0" customWidth="1"/>
    <col min="3" max="3" width="12.66015625" style="0" customWidth="1"/>
    <col min="4" max="4" width="32.66015625" style="0" customWidth="1"/>
    <col min="5" max="5" width="22" style="0" customWidth="1"/>
    <col min="6" max="6" width="2.83203125" style="0" customWidth="1"/>
    <col min="7" max="7" width="20.5" style="0" customWidth="1"/>
    <col min="8" max="8" width="1.3359375" style="0" customWidth="1"/>
    <col min="9" max="9" width="21.5" style="0" customWidth="1"/>
  </cols>
  <sheetData>
    <row r="1" ht="13.5" customHeight="1">
      <c r="A1" t="s">
        <v>64</v>
      </c>
    </row>
    <row r="2" ht="13.5" customHeight="1">
      <c r="A2" t="s">
        <v>72</v>
      </c>
    </row>
    <row r="3" ht="13.5" customHeight="1">
      <c r="A3" t="s">
        <v>73</v>
      </c>
    </row>
    <row r="4" ht="13.5" customHeight="1">
      <c r="A4" t="s">
        <v>74</v>
      </c>
    </row>
    <row r="5" ht="16.5" customHeight="1">
      <c r="A5" t="s">
        <v>75</v>
      </c>
    </row>
    <row r="6" spans="1:8" ht="13.5" customHeight="1">
      <c r="A6" s="1"/>
      <c r="B6" s="1" t="s">
        <v>0</v>
      </c>
      <c r="C6" s="64"/>
      <c r="D6" s="65"/>
      <c r="E6" s="64" t="s">
        <v>1</v>
      </c>
      <c r="F6" s="65"/>
      <c r="G6" s="1"/>
      <c r="H6" s="2"/>
    </row>
    <row r="7" spans="1:8" ht="25.5" customHeight="1">
      <c r="A7" s="3" t="s">
        <v>2</v>
      </c>
      <c r="B7" s="3" t="s">
        <v>3</v>
      </c>
      <c r="C7" s="66" t="s">
        <v>4</v>
      </c>
      <c r="D7" s="67"/>
      <c r="E7" s="66" t="s">
        <v>5</v>
      </c>
      <c r="F7" s="67"/>
      <c r="G7" s="3" t="s">
        <v>6</v>
      </c>
      <c r="H7" s="2"/>
    </row>
    <row r="8" spans="1:8" ht="10.5" customHeight="1">
      <c r="A8" s="4">
        <v>1</v>
      </c>
      <c r="B8" s="4">
        <v>2</v>
      </c>
      <c r="C8" s="58">
        <v>3</v>
      </c>
      <c r="D8" s="59"/>
      <c r="E8" s="58">
        <v>5</v>
      </c>
      <c r="F8" s="59"/>
      <c r="G8" s="4">
        <v>6</v>
      </c>
      <c r="H8" s="11"/>
    </row>
    <row r="9" spans="1:8" ht="3.75" customHeight="1">
      <c r="A9" s="2"/>
      <c r="B9" s="2"/>
      <c r="C9" s="34"/>
      <c r="D9" s="35"/>
      <c r="E9" s="34"/>
      <c r="F9" s="35"/>
      <c r="G9" s="2"/>
      <c r="H9" s="12"/>
    </row>
    <row r="10" spans="1:8" ht="13.5" customHeight="1">
      <c r="A10" s="13">
        <v>1</v>
      </c>
      <c r="B10" s="13">
        <v>32</v>
      </c>
      <c r="C10" s="54" t="s">
        <v>49</v>
      </c>
      <c r="D10" s="55"/>
      <c r="E10" s="56">
        <f>E11+E31+E59</f>
        <v>634087</v>
      </c>
      <c r="F10" s="57"/>
      <c r="G10" s="16"/>
      <c r="H10" s="12"/>
    </row>
    <row r="11" spans="1:8" ht="13.5" customHeight="1">
      <c r="A11" s="13"/>
      <c r="B11" s="13">
        <v>322</v>
      </c>
      <c r="C11" s="48" t="s">
        <v>50</v>
      </c>
      <c r="D11" s="49"/>
      <c r="E11" s="26">
        <f>E12+E21+E24+E27+E29</f>
        <v>196070</v>
      </c>
      <c r="F11" s="14"/>
      <c r="G11" s="16"/>
      <c r="H11" s="12"/>
    </row>
    <row r="12" spans="1:8" ht="13.5" customHeight="1">
      <c r="A12" s="13"/>
      <c r="B12" s="13">
        <v>3221</v>
      </c>
      <c r="C12" s="54" t="s">
        <v>63</v>
      </c>
      <c r="D12" s="55"/>
      <c r="E12" s="25">
        <f>SUM(E13:F20)</f>
        <v>54670</v>
      </c>
      <c r="F12" s="14"/>
      <c r="G12" s="16"/>
      <c r="H12" s="12"/>
    </row>
    <row r="13" spans="1:8" ht="12" customHeight="1">
      <c r="A13" s="15"/>
      <c r="B13" s="23">
        <v>32211</v>
      </c>
      <c r="C13" s="60" t="s">
        <v>62</v>
      </c>
      <c r="D13" s="61"/>
      <c r="E13" s="62">
        <v>5970</v>
      </c>
      <c r="F13" s="63"/>
      <c r="G13" s="2" t="s">
        <v>68</v>
      </c>
      <c r="H13" s="12"/>
    </row>
    <row r="14" spans="1:8" ht="12" customHeight="1">
      <c r="A14" s="6"/>
      <c r="B14" s="7">
        <v>322111</v>
      </c>
      <c r="C14" s="47" t="s">
        <v>47</v>
      </c>
      <c r="D14" s="35"/>
      <c r="E14" s="32">
        <v>4200</v>
      </c>
      <c r="F14" s="33"/>
      <c r="G14" s="29" t="s">
        <v>68</v>
      </c>
      <c r="H14" s="12"/>
    </row>
    <row r="15" spans="1:8" ht="12" customHeight="1">
      <c r="A15" s="6"/>
      <c r="B15" s="7">
        <v>322112</v>
      </c>
      <c r="C15" s="34" t="s">
        <v>7</v>
      </c>
      <c r="D15" s="35"/>
      <c r="E15" s="32">
        <v>8200</v>
      </c>
      <c r="F15" s="33"/>
      <c r="G15" s="29" t="s">
        <v>68</v>
      </c>
      <c r="H15" s="12"/>
    </row>
    <row r="16" spans="1:8" ht="12" customHeight="1">
      <c r="A16" s="6"/>
      <c r="B16" s="7">
        <v>322113</v>
      </c>
      <c r="C16" s="47" t="s">
        <v>48</v>
      </c>
      <c r="D16" s="35"/>
      <c r="E16" s="32">
        <v>15500</v>
      </c>
      <c r="F16" s="33"/>
      <c r="G16" s="29" t="s">
        <v>68</v>
      </c>
      <c r="H16" s="12"/>
    </row>
    <row r="17" spans="1:8" ht="12" customHeight="1">
      <c r="A17" s="6"/>
      <c r="B17" s="7">
        <v>32212</v>
      </c>
      <c r="C17" s="34" t="s">
        <v>8</v>
      </c>
      <c r="D17" s="35"/>
      <c r="E17" s="32">
        <v>8000</v>
      </c>
      <c r="F17" s="33"/>
      <c r="G17" s="29" t="s">
        <v>68</v>
      </c>
      <c r="H17" s="12"/>
    </row>
    <row r="18" spans="1:8" ht="12" customHeight="1">
      <c r="A18" s="6"/>
      <c r="B18" s="7">
        <v>32214</v>
      </c>
      <c r="C18" s="34" t="s">
        <v>9</v>
      </c>
      <c r="D18" s="35"/>
      <c r="E18" s="32">
        <v>7800</v>
      </c>
      <c r="F18" s="33"/>
      <c r="G18" s="29" t="s">
        <v>68</v>
      </c>
      <c r="H18" s="12"/>
    </row>
    <row r="19" spans="1:8" ht="12" customHeight="1">
      <c r="A19" s="6"/>
      <c r="B19" s="7">
        <v>32216</v>
      </c>
      <c r="C19" s="30" t="s">
        <v>65</v>
      </c>
      <c r="D19" s="31"/>
      <c r="E19" s="32">
        <v>3500</v>
      </c>
      <c r="F19" s="33"/>
      <c r="G19" s="2" t="s">
        <v>68</v>
      </c>
      <c r="H19" s="12"/>
    </row>
    <row r="20" spans="1:8" ht="12" customHeight="1">
      <c r="A20" s="6"/>
      <c r="B20" s="7">
        <v>32219</v>
      </c>
      <c r="C20" s="47" t="s">
        <v>59</v>
      </c>
      <c r="D20" s="35"/>
      <c r="E20" s="32">
        <v>1500</v>
      </c>
      <c r="F20" s="33"/>
      <c r="G20" s="29" t="s">
        <v>68</v>
      </c>
      <c r="H20" s="12"/>
    </row>
    <row r="21" spans="1:8" ht="12" customHeight="1">
      <c r="A21" s="6"/>
      <c r="B21" s="5">
        <v>3223</v>
      </c>
      <c r="C21" s="40" t="s">
        <v>10</v>
      </c>
      <c r="D21" s="41"/>
      <c r="E21" s="52">
        <f>SUM(E22:E23)</f>
        <v>120000</v>
      </c>
      <c r="F21" s="53"/>
      <c r="G21" s="2"/>
      <c r="H21" s="12"/>
    </row>
    <row r="22" spans="1:8" ht="12" customHeight="1">
      <c r="A22" s="7"/>
      <c r="B22" s="7">
        <v>32231</v>
      </c>
      <c r="C22" s="34" t="s">
        <v>11</v>
      </c>
      <c r="D22" s="35"/>
      <c r="E22" s="32">
        <v>22000</v>
      </c>
      <c r="F22" s="33"/>
      <c r="G22" s="29" t="s">
        <v>68</v>
      </c>
      <c r="H22" s="12"/>
    </row>
    <row r="23" spans="1:8" ht="12" customHeight="1">
      <c r="A23" s="7"/>
      <c r="B23" s="7">
        <v>32239</v>
      </c>
      <c r="C23" s="47" t="s">
        <v>51</v>
      </c>
      <c r="D23" s="35"/>
      <c r="E23" s="32">
        <v>98000</v>
      </c>
      <c r="F23" s="33"/>
      <c r="G23" s="29" t="s">
        <v>66</v>
      </c>
      <c r="H23" s="12"/>
    </row>
    <row r="24" spans="1:8" ht="12" customHeight="1">
      <c r="A24" s="7"/>
      <c r="B24" s="5">
        <v>3224</v>
      </c>
      <c r="C24" s="40" t="s">
        <v>12</v>
      </c>
      <c r="D24" s="41"/>
      <c r="E24" s="45">
        <f>SUM(E25:E26)</f>
        <v>18400</v>
      </c>
      <c r="F24" s="46"/>
      <c r="G24" s="29"/>
      <c r="H24" s="12"/>
    </row>
    <row r="25" spans="1:8" ht="12" customHeight="1">
      <c r="A25" s="7"/>
      <c r="B25" s="7">
        <v>32241</v>
      </c>
      <c r="C25" s="47" t="s">
        <v>52</v>
      </c>
      <c r="D25" s="35"/>
      <c r="E25" s="32">
        <v>7800</v>
      </c>
      <c r="F25" s="33"/>
      <c r="G25" s="29" t="s">
        <v>68</v>
      </c>
      <c r="H25" s="12"/>
    </row>
    <row r="26" spans="1:8" ht="12" customHeight="1">
      <c r="A26" s="7"/>
      <c r="B26" s="7">
        <v>32242</v>
      </c>
      <c r="C26" s="34" t="s">
        <v>53</v>
      </c>
      <c r="D26" s="35"/>
      <c r="E26" s="32">
        <v>10600</v>
      </c>
      <c r="F26" s="33"/>
      <c r="G26" s="2" t="s">
        <v>68</v>
      </c>
      <c r="H26" s="12"/>
    </row>
    <row r="27" spans="1:8" ht="12" customHeight="1">
      <c r="A27" s="7"/>
      <c r="B27" s="5">
        <v>3225</v>
      </c>
      <c r="C27" s="40" t="s">
        <v>13</v>
      </c>
      <c r="D27" s="41"/>
      <c r="E27" s="45">
        <f>E28</f>
        <v>1000</v>
      </c>
      <c r="F27" s="46"/>
      <c r="G27" s="2"/>
      <c r="H27" s="12"/>
    </row>
    <row r="28" spans="1:8" ht="12" customHeight="1">
      <c r="A28" s="7"/>
      <c r="B28" s="7">
        <v>32251</v>
      </c>
      <c r="C28" s="34" t="s">
        <v>14</v>
      </c>
      <c r="D28" s="35"/>
      <c r="E28" s="32">
        <v>1000</v>
      </c>
      <c r="F28" s="33"/>
      <c r="G28" s="29" t="s">
        <v>68</v>
      </c>
      <c r="H28" s="12"/>
    </row>
    <row r="29" spans="1:8" ht="12" customHeight="1">
      <c r="A29" s="7"/>
      <c r="B29" s="5">
        <v>3227</v>
      </c>
      <c r="C29" s="40" t="s">
        <v>15</v>
      </c>
      <c r="D29" s="41"/>
      <c r="E29" s="45">
        <f>E30</f>
        <v>2000</v>
      </c>
      <c r="F29" s="46"/>
      <c r="G29" s="2"/>
      <c r="H29" s="12"/>
    </row>
    <row r="30" spans="1:8" ht="12" customHeight="1">
      <c r="A30" s="7"/>
      <c r="B30" s="7">
        <v>32271</v>
      </c>
      <c r="C30" s="34" t="s">
        <v>16</v>
      </c>
      <c r="D30" s="35"/>
      <c r="E30" s="32">
        <v>2000</v>
      </c>
      <c r="F30" s="33"/>
      <c r="G30" s="29" t="s">
        <v>68</v>
      </c>
      <c r="H30" s="12"/>
    </row>
    <row r="31" spans="1:8" ht="12" customHeight="1">
      <c r="A31" s="7"/>
      <c r="B31" s="18">
        <v>323</v>
      </c>
      <c r="C31" s="36" t="s">
        <v>61</v>
      </c>
      <c r="D31" s="37"/>
      <c r="E31" s="24">
        <f>E32+E36+E39+E45+E47+E49+E52+E55</f>
        <v>420237</v>
      </c>
      <c r="F31" s="20"/>
      <c r="G31" s="2"/>
      <c r="H31" s="12"/>
    </row>
    <row r="32" spans="1:8" ht="12" customHeight="1">
      <c r="A32" s="7"/>
      <c r="B32" s="5">
        <v>3231</v>
      </c>
      <c r="C32" s="40" t="s">
        <v>17</v>
      </c>
      <c r="D32" s="41"/>
      <c r="E32" s="52">
        <f>SUM(E33:E35)</f>
        <v>271300</v>
      </c>
      <c r="F32" s="53"/>
      <c r="G32" s="2"/>
      <c r="H32" s="12"/>
    </row>
    <row r="33" spans="1:8" ht="12" customHeight="1">
      <c r="A33" s="7"/>
      <c r="B33" s="7">
        <v>32311</v>
      </c>
      <c r="C33" s="34" t="s">
        <v>18</v>
      </c>
      <c r="D33" s="35"/>
      <c r="E33" s="32">
        <v>10500</v>
      </c>
      <c r="F33" s="33"/>
      <c r="G33" s="29" t="s">
        <v>68</v>
      </c>
      <c r="H33" s="12"/>
    </row>
    <row r="34" spans="1:8" ht="12" customHeight="1">
      <c r="A34" s="7"/>
      <c r="B34" s="7">
        <v>32313</v>
      </c>
      <c r="C34" s="34" t="s">
        <v>19</v>
      </c>
      <c r="D34" s="35"/>
      <c r="E34" s="32">
        <v>1000</v>
      </c>
      <c r="F34" s="33"/>
      <c r="G34" s="29" t="s">
        <v>68</v>
      </c>
      <c r="H34" s="12"/>
    </row>
    <row r="35" spans="1:8" ht="12" customHeight="1">
      <c r="A35" s="7"/>
      <c r="B35" s="7">
        <v>32319</v>
      </c>
      <c r="C35" s="34" t="s">
        <v>20</v>
      </c>
      <c r="D35" s="35"/>
      <c r="E35" s="32">
        <v>259800</v>
      </c>
      <c r="F35" s="33"/>
      <c r="G35" s="29" t="s">
        <v>66</v>
      </c>
      <c r="H35" s="12"/>
    </row>
    <row r="36" spans="1:8" ht="12" customHeight="1">
      <c r="A36" s="7"/>
      <c r="B36" s="5">
        <v>3232</v>
      </c>
      <c r="C36" s="40" t="s">
        <v>21</v>
      </c>
      <c r="D36" s="41"/>
      <c r="E36" s="45">
        <f>SUM(E37:E38)</f>
        <v>17600</v>
      </c>
      <c r="F36" s="46"/>
      <c r="G36" s="2"/>
      <c r="H36" s="12"/>
    </row>
    <row r="37" spans="1:8" ht="12" customHeight="1">
      <c r="A37" s="7"/>
      <c r="B37" s="17">
        <v>32322</v>
      </c>
      <c r="C37" s="34" t="s">
        <v>67</v>
      </c>
      <c r="D37" s="35"/>
      <c r="E37" s="32">
        <v>12500</v>
      </c>
      <c r="F37" s="33"/>
      <c r="G37" s="29" t="s">
        <v>68</v>
      </c>
      <c r="H37" s="12"/>
    </row>
    <row r="38" spans="1:8" ht="12" customHeight="1">
      <c r="A38" s="7"/>
      <c r="B38" s="17">
        <v>32329</v>
      </c>
      <c r="C38" s="34" t="s">
        <v>22</v>
      </c>
      <c r="D38" s="35"/>
      <c r="E38" s="32">
        <v>5100</v>
      </c>
      <c r="F38" s="33"/>
      <c r="G38" s="2" t="s">
        <v>68</v>
      </c>
      <c r="H38" s="27"/>
    </row>
    <row r="39" spans="1:7" ht="12" customHeight="1">
      <c r="A39" s="7"/>
      <c r="B39" s="5">
        <v>3234</v>
      </c>
      <c r="C39" s="40" t="s">
        <v>23</v>
      </c>
      <c r="D39" s="41"/>
      <c r="E39" s="45">
        <f>SUM(E40:E44)</f>
        <v>51086</v>
      </c>
      <c r="F39" s="46"/>
      <c r="G39" s="2"/>
    </row>
    <row r="40" spans="1:7" ht="12" customHeight="1">
      <c r="A40" s="7"/>
      <c r="B40" s="7">
        <v>32341</v>
      </c>
      <c r="C40" s="34" t="s">
        <v>24</v>
      </c>
      <c r="D40" s="35"/>
      <c r="E40" s="32">
        <v>5800</v>
      </c>
      <c r="F40" s="33"/>
      <c r="G40" s="29" t="s">
        <v>68</v>
      </c>
    </row>
    <row r="41" spans="1:7" ht="12" customHeight="1">
      <c r="A41" s="7"/>
      <c r="B41" s="7">
        <v>32342</v>
      </c>
      <c r="C41" s="34" t="s">
        <v>25</v>
      </c>
      <c r="D41" s="35"/>
      <c r="E41" s="32">
        <v>17200</v>
      </c>
      <c r="F41" s="33"/>
      <c r="G41" s="29" t="s">
        <v>68</v>
      </c>
    </row>
    <row r="42" spans="1:7" ht="12" customHeight="1">
      <c r="A42" s="7"/>
      <c r="B42" s="7">
        <v>32343</v>
      </c>
      <c r="C42" s="34" t="s">
        <v>26</v>
      </c>
      <c r="D42" s="35"/>
      <c r="E42" s="32">
        <v>3000</v>
      </c>
      <c r="F42" s="33"/>
      <c r="G42" s="29" t="s">
        <v>68</v>
      </c>
    </row>
    <row r="43" spans="1:7" ht="12" customHeight="1">
      <c r="A43" s="7"/>
      <c r="B43" s="7">
        <v>32344</v>
      </c>
      <c r="C43" s="34" t="s">
        <v>27</v>
      </c>
      <c r="D43" s="35"/>
      <c r="E43" s="32">
        <v>4800</v>
      </c>
      <c r="F43" s="33"/>
      <c r="G43" s="29" t="s">
        <v>68</v>
      </c>
    </row>
    <row r="44" spans="1:7" ht="12" customHeight="1">
      <c r="A44" s="7"/>
      <c r="B44" s="7">
        <v>32349</v>
      </c>
      <c r="C44" s="34" t="s">
        <v>28</v>
      </c>
      <c r="D44" s="35"/>
      <c r="E44" s="32">
        <v>20286</v>
      </c>
      <c r="F44" s="33"/>
      <c r="G44" s="29" t="s">
        <v>68</v>
      </c>
    </row>
    <row r="45" spans="1:7" ht="12" customHeight="1">
      <c r="A45" s="7"/>
      <c r="B45" s="18">
        <v>3235</v>
      </c>
      <c r="C45" s="19" t="s">
        <v>54</v>
      </c>
      <c r="D45" s="9"/>
      <c r="E45" s="24">
        <f>E46</f>
        <v>41451</v>
      </c>
      <c r="F45" s="10"/>
      <c r="G45" s="2"/>
    </row>
    <row r="46" spans="1:7" ht="12" customHeight="1">
      <c r="A46" s="7"/>
      <c r="B46" s="7">
        <v>32352</v>
      </c>
      <c r="C46" s="34" t="s">
        <v>55</v>
      </c>
      <c r="D46" s="35"/>
      <c r="E46" s="32">
        <v>41451</v>
      </c>
      <c r="F46" s="33"/>
      <c r="G46" s="2" t="s">
        <v>68</v>
      </c>
    </row>
    <row r="47" spans="1:7" ht="12" customHeight="1">
      <c r="A47" s="7"/>
      <c r="B47" s="5">
        <v>3236</v>
      </c>
      <c r="C47" s="40" t="s">
        <v>29</v>
      </c>
      <c r="D47" s="41"/>
      <c r="E47" s="45">
        <f>E48</f>
        <v>11200</v>
      </c>
      <c r="F47" s="46"/>
      <c r="G47" s="2"/>
    </row>
    <row r="48" spans="1:7" ht="12" customHeight="1">
      <c r="A48" s="7"/>
      <c r="B48" s="7">
        <v>32361</v>
      </c>
      <c r="C48" s="34" t="s">
        <v>30</v>
      </c>
      <c r="D48" s="35"/>
      <c r="E48" s="32">
        <v>11200</v>
      </c>
      <c r="F48" s="33"/>
      <c r="G48" s="29" t="s">
        <v>68</v>
      </c>
    </row>
    <row r="49" spans="1:7" ht="12" customHeight="1">
      <c r="A49" s="7"/>
      <c r="B49" s="5">
        <v>3237</v>
      </c>
      <c r="C49" s="40" t="s">
        <v>31</v>
      </c>
      <c r="D49" s="41"/>
      <c r="E49" s="45">
        <f>SUM(E50:F51)</f>
        <v>4000</v>
      </c>
      <c r="F49" s="46"/>
      <c r="G49" s="2"/>
    </row>
    <row r="50" spans="1:7" ht="12" customHeight="1">
      <c r="A50" s="7"/>
      <c r="B50" s="7">
        <v>32372</v>
      </c>
      <c r="C50" s="47" t="s">
        <v>56</v>
      </c>
      <c r="D50" s="35"/>
      <c r="E50" s="32">
        <v>1500</v>
      </c>
      <c r="F50" s="33"/>
      <c r="G50" s="29" t="s">
        <v>68</v>
      </c>
    </row>
    <row r="51" spans="1:7" ht="12" customHeight="1">
      <c r="A51" s="7"/>
      <c r="B51" s="7">
        <v>32373</v>
      </c>
      <c r="C51" s="34" t="s">
        <v>57</v>
      </c>
      <c r="D51" s="35"/>
      <c r="E51" s="32">
        <v>2500</v>
      </c>
      <c r="F51" s="33"/>
      <c r="G51" s="2" t="s">
        <v>68</v>
      </c>
    </row>
    <row r="52" spans="1:7" ht="12" customHeight="1">
      <c r="A52" s="7"/>
      <c r="B52" s="5">
        <v>3238</v>
      </c>
      <c r="C52" s="40" t="s">
        <v>32</v>
      </c>
      <c r="D52" s="41"/>
      <c r="E52" s="45">
        <f>SUM(E53:E54)</f>
        <v>16000</v>
      </c>
      <c r="F52" s="46"/>
      <c r="G52" s="2"/>
    </row>
    <row r="53" spans="1:7" ht="12" customHeight="1">
      <c r="A53" s="7"/>
      <c r="B53" s="7">
        <v>32381</v>
      </c>
      <c r="C53" s="47" t="s">
        <v>58</v>
      </c>
      <c r="D53" s="35"/>
      <c r="E53" s="32">
        <v>7500</v>
      </c>
      <c r="F53" s="33"/>
      <c r="G53" s="29" t="s">
        <v>68</v>
      </c>
    </row>
    <row r="54" spans="1:7" ht="12" customHeight="1">
      <c r="A54" s="7"/>
      <c r="B54" s="7">
        <v>32389</v>
      </c>
      <c r="C54" s="34" t="s">
        <v>33</v>
      </c>
      <c r="D54" s="35"/>
      <c r="E54" s="32">
        <v>8500</v>
      </c>
      <c r="F54" s="33"/>
      <c r="G54" s="2" t="s">
        <v>68</v>
      </c>
    </row>
    <row r="55" spans="1:7" ht="12" customHeight="1">
      <c r="A55" s="7"/>
      <c r="B55" s="5">
        <v>3239</v>
      </c>
      <c r="C55" s="40" t="s">
        <v>34</v>
      </c>
      <c r="D55" s="41"/>
      <c r="E55" s="45">
        <f>SUM(E56:E58)</f>
        <v>7600</v>
      </c>
      <c r="F55" s="46"/>
      <c r="G55" s="2"/>
    </row>
    <row r="56" spans="1:7" ht="12" customHeight="1">
      <c r="A56" s="7"/>
      <c r="B56" s="7">
        <v>32391</v>
      </c>
      <c r="C56" s="47" t="s">
        <v>69</v>
      </c>
      <c r="D56" s="35"/>
      <c r="E56" s="32">
        <v>500</v>
      </c>
      <c r="F56" s="33"/>
      <c r="G56" s="29" t="s">
        <v>68</v>
      </c>
    </row>
    <row r="57" spans="1:7" ht="12" customHeight="1">
      <c r="A57" s="7"/>
      <c r="B57" s="7">
        <v>32396</v>
      </c>
      <c r="C57" s="34" t="s">
        <v>35</v>
      </c>
      <c r="D57" s="35"/>
      <c r="E57" s="32">
        <v>6100</v>
      </c>
      <c r="F57" s="33"/>
      <c r="G57" s="2"/>
    </row>
    <row r="58" spans="1:7" ht="12" customHeight="1">
      <c r="A58" s="7"/>
      <c r="B58" s="7">
        <v>32399</v>
      </c>
      <c r="C58" s="34" t="s">
        <v>36</v>
      </c>
      <c r="D58" s="35"/>
      <c r="E58" s="32">
        <v>1000</v>
      </c>
      <c r="F58" s="33"/>
      <c r="G58" s="29" t="s">
        <v>68</v>
      </c>
    </row>
    <row r="59" spans="1:7" ht="12" customHeight="1">
      <c r="A59" s="7"/>
      <c r="B59" s="18">
        <v>329</v>
      </c>
      <c r="C59" s="38" t="s">
        <v>76</v>
      </c>
      <c r="D59" s="39"/>
      <c r="E59" s="50">
        <f>E61+E62</f>
        <v>17780</v>
      </c>
      <c r="F59" s="51"/>
      <c r="G59" s="29"/>
    </row>
    <row r="60" spans="1:7" ht="12" customHeight="1">
      <c r="A60" s="7"/>
      <c r="B60" s="5">
        <v>3294</v>
      </c>
      <c r="C60" s="40" t="s">
        <v>37</v>
      </c>
      <c r="D60" s="41"/>
      <c r="E60" s="45">
        <f>E61</f>
        <v>1280</v>
      </c>
      <c r="F60" s="46"/>
      <c r="G60" s="2"/>
    </row>
    <row r="61" spans="1:7" ht="12" customHeight="1">
      <c r="A61" s="7"/>
      <c r="B61" s="7">
        <v>32941</v>
      </c>
      <c r="C61" s="34" t="s">
        <v>38</v>
      </c>
      <c r="D61" s="35"/>
      <c r="E61" s="32">
        <v>1280</v>
      </c>
      <c r="F61" s="33"/>
      <c r="G61" s="29" t="s">
        <v>68</v>
      </c>
    </row>
    <row r="62" spans="1:7" ht="12" customHeight="1">
      <c r="A62" s="7"/>
      <c r="B62" s="5">
        <v>3299</v>
      </c>
      <c r="C62" s="40" t="s">
        <v>39</v>
      </c>
      <c r="D62" s="41"/>
      <c r="E62" s="45">
        <f>SUM(E63:E64)</f>
        <v>16500</v>
      </c>
      <c r="F62" s="46"/>
      <c r="G62" s="2"/>
    </row>
    <row r="63" spans="1:7" ht="12" customHeight="1">
      <c r="A63" s="7"/>
      <c r="B63" s="7">
        <v>32991</v>
      </c>
      <c r="C63" s="34" t="s">
        <v>70</v>
      </c>
      <c r="D63" s="35"/>
      <c r="E63" s="32">
        <v>2500</v>
      </c>
      <c r="F63" s="33"/>
      <c r="G63" s="29" t="s">
        <v>68</v>
      </c>
    </row>
    <row r="64" spans="1:7" ht="12" customHeight="1">
      <c r="A64" s="7"/>
      <c r="B64" s="7">
        <v>32999</v>
      </c>
      <c r="C64" s="34" t="s">
        <v>40</v>
      </c>
      <c r="D64" s="35"/>
      <c r="E64" s="32">
        <v>14000</v>
      </c>
      <c r="F64" s="33"/>
      <c r="G64" s="29" t="s">
        <v>68</v>
      </c>
    </row>
    <row r="65" spans="1:7" ht="12" customHeight="1">
      <c r="A65" s="7"/>
      <c r="B65" s="8">
        <v>34</v>
      </c>
      <c r="C65" s="40" t="s">
        <v>41</v>
      </c>
      <c r="D65" s="41"/>
      <c r="E65" s="45">
        <v>2200</v>
      </c>
      <c r="F65" s="46"/>
      <c r="G65" s="2"/>
    </row>
    <row r="66" spans="1:7" ht="12" customHeight="1">
      <c r="A66" s="7"/>
      <c r="B66" s="5">
        <v>3431</v>
      </c>
      <c r="C66" s="40" t="s">
        <v>42</v>
      </c>
      <c r="D66" s="41"/>
      <c r="E66" s="45">
        <f>E67</f>
        <v>2200</v>
      </c>
      <c r="F66" s="46"/>
      <c r="G66" s="2"/>
    </row>
    <row r="67" spans="1:7" ht="12" customHeight="1">
      <c r="A67" s="7"/>
      <c r="B67" s="7">
        <v>34311</v>
      </c>
      <c r="C67" s="34" t="s">
        <v>43</v>
      </c>
      <c r="D67" s="35"/>
      <c r="E67" s="32">
        <v>2200</v>
      </c>
      <c r="F67" s="33"/>
      <c r="G67" s="29" t="s">
        <v>68</v>
      </c>
    </row>
    <row r="68" spans="1:7" ht="12" customHeight="1">
      <c r="A68" s="7"/>
      <c r="B68" s="8">
        <v>42</v>
      </c>
      <c r="C68" s="40" t="s">
        <v>44</v>
      </c>
      <c r="D68" s="41"/>
      <c r="E68" s="45"/>
      <c r="F68" s="46"/>
      <c r="G68" s="2"/>
    </row>
    <row r="69" spans="1:7" ht="12" customHeight="1">
      <c r="A69" s="7"/>
      <c r="B69" s="5">
        <v>422</v>
      </c>
      <c r="C69" s="40" t="s">
        <v>45</v>
      </c>
      <c r="D69" s="41"/>
      <c r="E69" s="45"/>
      <c r="F69" s="46"/>
      <c r="G69" s="2"/>
    </row>
    <row r="70" spans="1:7" ht="12" customHeight="1">
      <c r="A70" s="7"/>
      <c r="B70" s="7">
        <v>42211</v>
      </c>
      <c r="C70" s="47" t="s">
        <v>60</v>
      </c>
      <c r="D70" s="35"/>
      <c r="E70" s="43"/>
      <c r="F70" s="44"/>
      <c r="G70" s="2"/>
    </row>
    <row r="71" spans="1:7" ht="12" customHeight="1">
      <c r="A71" s="7"/>
      <c r="B71" s="7">
        <v>42212</v>
      </c>
      <c r="C71" s="34" t="s">
        <v>46</v>
      </c>
      <c r="D71" s="35"/>
      <c r="E71" s="22"/>
      <c r="F71" s="21"/>
      <c r="G71" s="2"/>
    </row>
    <row r="72" spans="1:5" ht="15.75" customHeight="1">
      <c r="A72" s="42"/>
      <c r="B72" s="42"/>
      <c r="C72" s="42"/>
      <c r="D72" s="27"/>
      <c r="E72" s="28"/>
    </row>
    <row r="73" spans="2:5" ht="15.75" customHeight="1">
      <c r="B73" t="s">
        <v>71</v>
      </c>
      <c r="E73" s="27" t="s">
        <v>77</v>
      </c>
    </row>
    <row r="74" spans="3:5" ht="12.75">
      <c r="C74" t="s">
        <v>79</v>
      </c>
      <c r="E74" t="s">
        <v>78</v>
      </c>
    </row>
  </sheetData>
  <sheetProtection/>
  <mergeCells count="127">
    <mergeCell ref="C70:D70"/>
    <mergeCell ref="C6:D6"/>
    <mergeCell ref="E6:F6"/>
    <mergeCell ref="C7:D7"/>
    <mergeCell ref="E7:F7"/>
    <mergeCell ref="C71:D71"/>
    <mergeCell ref="C62:D62"/>
    <mergeCell ref="C63:D63"/>
    <mergeCell ref="C67:D67"/>
    <mergeCell ref="C64:D64"/>
    <mergeCell ref="C65:D65"/>
    <mergeCell ref="C8:D8"/>
    <mergeCell ref="E8:F8"/>
    <mergeCell ref="E15:F15"/>
    <mergeCell ref="C16:D16"/>
    <mergeCell ref="C13:D13"/>
    <mergeCell ref="E13:F13"/>
    <mergeCell ref="C17:D17"/>
    <mergeCell ref="E17:F17"/>
    <mergeCell ref="C9:D9"/>
    <mergeCell ref="E9:F9"/>
    <mergeCell ref="C10:D10"/>
    <mergeCell ref="E10:F10"/>
    <mergeCell ref="C12:D12"/>
    <mergeCell ref="C21:D21"/>
    <mergeCell ref="E21:F21"/>
    <mergeCell ref="C14:D14"/>
    <mergeCell ref="E14:F14"/>
    <mergeCell ref="C15:D15"/>
    <mergeCell ref="E16:F16"/>
    <mergeCell ref="E18:F18"/>
    <mergeCell ref="C20:D20"/>
    <mergeCell ref="E20:F20"/>
    <mergeCell ref="C18:D18"/>
    <mergeCell ref="C30:D30"/>
    <mergeCell ref="E30:F30"/>
    <mergeCell ref="C25:D25"/>
    <mergeCell ref="E25:F25"/>
    <mergeCell ref="C22:D22"/>
    <mergeCell ref="E22:F22"/>
    <mergeCell ref="C23:D23"/>
    <mergeCell ref="E23:F23"/>
    <mergeCell ref="C24:D24"/>
    <mergeCell ref="E24:F24"/>
    <mergeCell ref="C27:D27"/>
    <mergeCell ref="E27:F27"/>
    <mergeCell ref="C28:D28"/>
    <mergeCell ref="E28:F28"/>
    <mergeCell ref="C29:D29"/>
    <mergeCell ref="E29:F29"/>
    <mergeCell ref="E35:F35"/>
    <mergeCell ref="C36:D36"/>
    <mergeCell ref="E36:F36"/>
    <mergeCell ref="C37:D37"/>
    <mergeCell ref="C33:D33"/>
    <mergeCell ref="E33:F33"/>
    <mergeCell ref="E37:F37"/>
    <mergeCell ref="C39:D39"/>
    <mergeCell ref="E39:F39"/>
    <mergeCell ref="E43:F43"/>
    <mergeCell ref="C32:D32"/>
    <mergeCell ref="E32:F32"/>
    <mergeCell ref="C40:D40"/>
    <mergeCell ref="C34:D34"/>
    <mergeCell ref="E34:F34"/>
    <mergeCell ref="C35:D35"/>
    <mergeCell ref="E59:F59"/>
    <mergeCell ref="C47:D47"/>
    <mergeCell ref="E47:F47"/>
    <mergeCell ref="C48:D48"/>
    <mergeCell ref="E48:F48"/>
    <mergeCell ref="E53:F53"/>
    <mergeCell ref="E49:F49"/>
    <mergeCell ref="C54:D54"/>
    <mergeCell ref="C57:D57"/>
    <mergeCell ref="E58:F58"/>
    <mergeCell ref="C50:D50"/>
    <mergeCell ref="E50:F50"/>
    <mergeCell ref="C52:D52"/>
    <mergeCell ref="E52:F52"/>
    <mergeCell ref="C53:D53"/>
    <mergeCell ref="C55:D55"/>
    <mergeCell ref="C58:D58"/>
    <mergeCell ref="C11:D11"/>
    <mergeCell ref="C49:D49"/>
    <mergeCell ref="E44:F44"/>
    <mergeCell ref="E40:F40"/>
    <mergeCell ref="C42:D42"/>
    <mergeCell ref="E42:F42"/>
    <mergeCell ref="C43:D43"/>
    <mergeCell ref="C44:D44"/>
    <mergeCell ref="C41:D41"/>
    <mergeCell ref="E41:F41"/>
    <mergeCell ref="E63:F63"/>
    <mergeCell ref="E64:F64"/>
    <mergeCell ref="E65:F65"/>
    <mergeCell ref="E62:F62"/>
    <mergeCell ref="C60:D60"/>
    <mergeCell ref="E60:F60"/>
    <mergeCell ref="C61:D61"/>
    <mergeCell ref="E61:F61"/>
    <mergeCell ref="E66:F66"/>
    <mergeCell ref="C68:D68"/>
    <mergeCell ref="E68:F68"/>
    <mergeCell ref="C69:D69"/>
    <mergeCell ref="E67:F67"/>
    <mergeCell ref="E69:F69"/>
    <mergeCell ref="C66:D66"/>
    <mergeCell ref="A72:C72"/>
    <mergeCell ref="C46:D46"/>
    <mergeCell ref="C51:D51"/>
    <mergeCell ref="C38:D38"/>
    <mergeCell ref="E70:F70"/>
    <mergeCell ref="E38:F38"/>
    <mergeCell ref="E54:F54"/>
    <mergeCell ref="E57:F57"/>
    <mergeCell ref="E46:F46"/>
    <mergeCell ref="C19:D19"/>
    <mergeCell ref="E19:F19"/>
    <mergeCell ref="E26:F26"/>
    <mergeCell ref="C26:D26"/>
    <mergeCell ref="C31:D31"/>
    <mergeCell ref="C59:D59"/>
    <mergeCell ref="E51:F51"/>
    <mergeCell ref="E55:F55"/>
    <mergeCell ref="C56:D56"/>
    <mergeCell ref="E56:F5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za 2o12. god.(3).xlsy</dc:title>
  <dc:subject/>
  <dc:creator>korisnik</dc:creator>
  <cp:keywords/>
  <dc:description/>
  <cp:lastModifiedBy>ucenik18</cp:lastModifiedBy>
  <cp:lastPrinted>2013-03-06T11:54:51Z</cp:lastPrinted>
  <dcterms:created xsi:type="dcterms:W3CDTF">2012-04-26T09:55:04Z</dcterms:created>
  <dcterms:modified xsi:type="dcterms:W3CDTF">2013-03-08T14:27:46Z</dcterms:modified>
  <cp:category/>
  <cp:version/>
  <cp:contentType/>
  <cp:contentStatus/>
</cp:coreProperties>
</file>