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Korisnik\Desktop\JAVNA OBJAVA O POTROŠNJI\"/>
    </mc:Choice>
  </mc:AlternateContent>
  <xr:revisionPtr revIDLastSave="0" documentId="13_ncr:1_{9D9871DF-FBCB-46A6-AE5D-C8C31522819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Kategorija 1" sheetId="10" r:id="rId1"/>
    <sheet name="Kategorija 2" sheetId="7" r:id="rId2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7" l="1"/>
  <c r="C11" i="7"/>
  <c r="C10" i="7"/>
  <c r="C9" i="7"/>
  <c r="C8" i="7"/>
  <c r="E12" i="10"/>
  <c r="E10" i="10"/>
</calcChain>
</file>

<file path=xl/sharedStrings.xml><?xml version="1.0" encoding="utf-8"?>
<sst xmlns="http://schemas.openxmlformats.org/spreadsheetml/2006/main" count="122" uniqueCount="76">
  <si>
    <t xml:space="preserve">NAZIV PRIMATELJA </t>
  </si>
  <si>
    <t xml:space="preserve">OIB PRIMATELJA </t>
  </si>
  <si>
    <t xml:space="preserve">NAZIV ISPLATITELJA </t>
  </si>
  <si>
    <t>Kategorija 1</t>
  </si>
  <si>
    <t>NAZIV ISPLATITELJA</t>
  </si>
  <si>
    <t>Kategorija 2</t>
  </si>
  <si>
    <t>VRSTA RASHODA  IZDATAKA **</t>
  </si>
  <si>
    <t>ISPLAĆENI IZNOS *</t>
  </si>
  <si>
    <t xml:space="preserve">*Ukupan iznos zbirne isplate po vrsti primanja u razdoblju izvještavanja u službenoj valuti Republike Hrvatske </t>
  </si>
  <si>
    <t>proračunskog računovodstva i računski plan.</t>
  </si>
  <si>
    <t>UKUPAN IZNOS ISPLATE PO PRIMATELJU SRED.U RAZDO.IZVJ.*</t>
  </si>
  <si>
    <t xml:space="preserve">**Iskazuje se šifra i naziv računa ekonomske klasifikacije razine odjeljka u skladu s pravilnikom kojim se uređuje sustav </t>
  </si>
  <si>
    <t>JAVNA OBJAVA INFORMACIJA O PRORAČUNSKOJ POTROŠNJI</t>
  </si>
  <si>
    <t xml:space="preserve">SJEDIŠTE/PREBIVALIŠTE (GRAD/OPĆINA) PRIMATELJA </t>
  </si>
  <si>
    <t xml:space="preserve">MINISTARSTVO ZNANOSTI I OBRAZOVANJA </t>
  </si>
  <si>
    <t>3111, PLAĆE ZA REDOVAN RAD</t>
  </si>
  <si>
    <t xml:space="preserve">3132, DOPRINOS ZA OBVEZNO ZDRAVSTVENO OSIGURANJE </t>
  </si>
  <si>
    <t>3212, NAKNADA ZA PRIJEVOZ, ZA RAD NA TERENU I ODVOJENI ŽIVOT</t>
  </si>
  <si>
    <t>USTANOVA OŠ MAJSTORA RADOVANA,  OIB: 79746324379</t>
  </si>
  <si>
    <t>USTANOVA OŠ MAJSTORA RADOVANA</t>
  </si>
  <si>
    <t>31111,PLAĆE ZA REDOVAN RAD</t>
  </si>
  <si>
    <t xml:space="preserve">Razdoblje: veljača 2024. godine </t>
  </si>
  <si>
    <t>OTP banka</t>
  </si>
  <si>
    <t>DARUVARSKE TOPLICE</t>
  </si>
  <si>
    <t>ERCOM</t>
  </si>
  <si>
    <t>HERCEGOVA TRGOVINA</t>
  </si>
  <si>
    <t xml:space="preserve">VUKIĆ PROMET </t>
  </si>
  <si>
    <t>MUZEJ GRADA TROGIRA</t>
  </si>
  <si>
    <t>PETROL</t>
  </si>
  <si>
    <t>PROMET</t>
  </si>
  <si>
    <t>DUBROVNIK SUN</t>
  </si>
  <si>
    <t>OŠ MAJSTORA RADOVANA</t>
  </si>
  <si>
    <t>52508873833</t>
  </si>
  <si>
    <t>SPLIT</t>
  </si>
  <si>
    <t>91079069042</t>
  </si>
  <si>
    <t>TROGIR</t>
  </si>
  <si>
    <t>13421314997</t>
  </si>
  <si>
    <t>56448964534</t>
  </si>
  <si>
    <t>01054174667</t>
  </si>
  <si>
    <t>DARUVAR</t>
  </si>
  <si>
    <t>75550985023</t>
  </si>
  <si>
    <t>ZAGREB</t>
  </si>
  <si>
    <t>59408647742</t>
  </si>
  <si>
    <t>37927948281</t>
  </si>
  <si>
    <t>60174672203</t>
  </si>
  <si>
    <t>DUBROVNIK</t>
  </si>
  <si>
    <t>3431 - Bankarske usluge i isluge platnog prometa</t>
  </si>
  <si>
    <t xml:space="preserve">3211 -Službena putovanja </t>
  </si>
  <si>
    <t>3232 - Usluge tekućeg i investicijskog održavanja</t>
  </si>
  <si>
    <t>3224 - Materijal i dijelovi za tekuće i investicijsko održavanje</t>
  </si>
  <si>
    <t xml:space="preserve">3231 - Usluge telefona, pošte i prijevoza </t>
  </si>
  <si>
    <t>3239 - Ostale usluge</t>
  </si>
  <si>
    <t>3223 - Energija</t>
  </si>
  <si>
    <t>3211 - Službena putovanja</t>
  </si>
  <si>
    <t>KIK Textilien und Non-Food d.o.o.</t>
  </si>
  <si>
    <t>29471249755</t>
  </si>
  <si>
    <t>JABLANOVEC</t>
  </si>
  <si>
    <t>3221 - Uredski materijal  i ostali mat.rh</t>
  </si>
  <si>
    <t>TEDI Poslovanje d.o.o.</t>
  </si>
  <si>
    <t>05614216244</t>
  </si>
  <si>
    <t>Pepco Croatia d.o.o.</t>
  </si>
  <si>
    <t>43416900320</t>
  </si>
  <si>
    <t>3299 - Ostali nespomenuti rh poslovanja</t>
  </si>
  <si>
    <t>Plodine d.d.</t>
  </si>
  <si>
    <t>92510683607</t>
  </si>
  <si>
    <t>RIJEKA</t>
  </si>
  <si>
    <t>3293 - Reprezentacija</t>
  </si>
  <si>
    <t>Pekara "Panis"</t>
  </si>
  <si>
    <t>OMIŠ</t>
  </si>
  <si>
    <t>73838001532</t>
  </si>
  <si>
    <t>3113,PLAĆE ZA PREKOVREMENI RAD</t>
  </si>
  <si>
    <t>3114,PLAĆE ZA POSEBNE UVJETE RADA</t>
  </si>
  <si>
    <t>3295,PRISTOJBE I NAKNADE</t>
  </si>
  <si>
    <t>3296,TROŠKOVI SUDSKIH POSTUPAKA</t>
  </si>
  <si>
    <t>3431,BANKARSKE USLUGE I USLUGE PLATNOG PROMETA</t>
  </si>
  <si>
    <t>3433,ZATEZNE KAMATE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</si>
</sst>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0" xfId="0" applyFont="1"/>
    <xf numFmtId="0" fontId="1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left" vertical="center" wrapText="1"/>
    </xf>
    <xf numFmtId="0" fontId="12" fillId="0" borderId="0" xfId="0" applyFont="1"/>
    <xf numFmtId="4" fontId="0" fillId="0" borderId="0" xfId="0" applyNumberFormat="1"/>
    <xf numFmtId="0" fontId="2" fillId="2" borderId="1" xfId="0" applyFont="1" applyFill="1" applyBorder="1" applyAlignment="1">
      <alignment vertical="center" wrapText="1"/>
    </xf>
    <xf numFmtId="49" fontId="2" fillId="2" borderId="2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 wrapText="1"/>
    </xf>
    <xf numFmtId="4" fontId="2" fillId="2" borderId="1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 wrapText="1"/>
    </xf>
    <xf numFmtId="49" fontId="13" fillId="2" borderId="2" xfId="0" applyNumberFormat="1" applyFont="1" applyFill="1" applyBorder="1" applyAlignment="1">
      <alignment horizontal="center"/>
    </xf>
    <xf numFmtId="4" fontId="13" fillId="2" borderId="2" xfId="0" applyNumberFormat="1" applyFont="1" applyFill="1" applyBorder="1" applyAlignment="1">
      <alignment horizontal="center"/>
    </xf>
    <xf numFmtId="49" fontId="13" fillId="2" borderId="1" xfId="0" applyNumberFormat="1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4" fontId="4" fillId="2" borderId="0" xfId="0" applyNumberFormat="1" applyFont="1" applyFill="1" applyAlignment="1">
      <alignment horizontal="right"/>
    </xf>
    <xf numFmtId="49" fontId="4" fillId="2" borderId="0" xfId="0" applyNumberFormat="1" applyFont="1" applyFill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left" wrapText="1"/>
    </xf>
    <xf numFmtId="4" fontId="2" fillId="2" borderId="1" xfId="0" applyNumberFormat="1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 vertical="center" wrapText="1"/>
    </xf>
    <xf numFmtId="0" fontId="0" fillId="0" borderId="1" xfId="0" applyBorder="1" applyAlignment="1"/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</cellXfs>
  <cellStyles count="2">
    <cellStyle name="Normalno" xfId="0" builtinId="0"/>
    <cellStyle name="Obično_List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26"/>
  <sheetViews>
    <sheetView topLeftCell="A6" workbookViewId="0">
      <selection activeCell="I17" sqref="I17"/>
    </sheetView>
  </sheetViews>
  <sheetFormatPr defaultRowHeight="15" x14ac:dyDescent="0.25"/>
  <cols>
    <col min="2" max="2" width="38.7109375" customWidth="1"/>
    <col min="3" max="3" width="23.28515625" customWidth="1"/>
    <col min="4" max="4" width="23.85546875" customWidth="1"/>
    <col min="5" max="5" width="27.28515625" customWidth="1"/>
    <col min="6" max="6" width="25.140625" customWidth="1"/>
    <col min="7" max="7" width="33.85546875" customWidth="1"/>
    <col min="8" max="8" width="24.28515625" customWidth="1"/>
  </cols>
  <sheetData>
    <row r="1" spans="2:8" ht="18" x14ac:dyDescent="0.25">
      <c r="B1" s="1"/>
      <c r="C1" s="1"/>
      <c r="D1" s="1"/>
      <c r="E1" s="1"/>
      <c r="F1" s="1"/>
      <c r="G1" s="1"/>
      <c r="H1" s="2"/>
    </row>
    <row r="2" spans="2:8" ht="18" customHeight="1" x14ac:dyDescent="0.25">
      <c r="B2" s="29" t="s">
        <v>12</v>
      </c>
      <c r="C2" s="29"/>
      <c r="D2" s="29"/>
      <c r="E2" s="29"/>
      <c r="F2" s="29"/>
      <c r="G2" s="29"/>
      <c r="H2" s="3"/>
    </row>
    <row r="3" spans="2:8" ht="34.9" customHeight="1" x14ac:dyDescent="0.25">
      <c r="B3" s="7"/>
      <c r="C3" s="32" t="s">
        <v>18</v>
      </c>
      <c r="D3" s="32"/>
      <c r="E3" s="32"/>
      <c r="F3" s="7"/>
      <c r="G3" s="7"/>
      <c r="H3" s="2"/>
    </row>
    <row r="4" spans="2:8" x14ac:dyDescent="0.25">
      <c r="B4" s="30" t="s">
        <v>21</v>
      </c>
      <c r="C4" s="31"/>
      <c r="D4" s="31"/>
      <c r="E4" s="31"/>
      <c r="F4" s="31"/>
      <c r="G4" s="31"/>
    </row>
    <row r="5" spans="2:8" ht="18" x14ac:dyDescent="0.25">
      <c r="B5" s="8" t="s">
        <v>3</v>
      </c>
      <c r="C5" s="7"/>
      <c r="D5" s="7"/>
      <c r="E5" s="7"/>
      <c r="F5" s="7"/>
      <c r="G5" s="7"/>
    </row>
    <row r="6" spans="2:8" ht="65.45" customHeight="1" x14ac:dyDescent="0.25">
      <c r="B6" s="4" t="s">
        <v>0</v>
      </c>
      <c r="C6" s="4" t="s">
        <v>1</v>
      </c>
      <c r="D6" s="4" t="s">
        <v>13</v>
      </c>
      <c r="E6" s="4" t="s">
        <v>10</v>
      </c>
      <c r="F6" s="4" t="s">
        <v>2</v>
      </c>
      <c r="G6" s="4" t="s">
        <v>6</v>
      </c>
    </row>
    <row r="7" spans="2:8" s="6" customFormat="1" ht="18.600000000000001" customHeight="1" x14ac:dyDescent="0.2"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</row>
    <row r="8" spans="2:8" ht="30" customHeight="1" x14ac:dyDescent="0.25">
      <c r="B8" s="11" t="s">
        <v>22</v>
      </c>
      <c r="C8" s="12" t="s">
        <v>32</v>
      </c>
      <c r="D8" s="13" t="s">
        <v>33</v>
      </c>
      <c r="E8" s="13">
        <v>37.6</v>
      </c>
      <c r="F8" s="14" t="s">
        <v>31</v>
      </c>
      <c r="G8" s="15" t="s">
        <v>46</v>
      </c>
    </row>
    <row r="9" spans="2:8" ht="30" customHeight="1" x14ac:dyDescent="0.25">
      <c r="B9" s="11" t="s">
        <v>23</v>
      </c>
      <c r="C9" s="12" t="s">
        <v>38</v>
      </c>
      <c r="D9" s="13" t="s">
        <v>39</v>
      </c>
      <c r="E9" s="13">
        <v>126.3</v>
      </c>
      <c r="F9" s="14" t="s">
        <v>31</v>
      </c>
      <c r="G9" s="15" t="s">
        <v>47</v>
      </c>
    </row>
    <row r="10" spans="2:8" ht="28.15" customHeight="1" x14ac:dyDescent="0.25">
      <c r="B10" s="11" t="s">
        <v>24</v>
      </c>
      <c r="C10" s="12" t="s">
        <v>42</v>
      </c>
      <c r="D10" s="13" t="s">
        <v>33</v>
      </c>
      <c r="E10" s="13">
        <f>2835+3240</f>
        <v>6075</v>
      </c>
      <c r="F10" s="14" t="s">
        <v>31</v>
      </c>
      <c r="G10" s="16" t="s">
        <v>48</v>
      </c>
    </row>
    <row r="11" spans="2:8" ht="29.45" customHeight="1" x14ac:dyDescent="0.25">
      <c r="B11" s="11" t="s">
        <v>25</v>
      </c>
      <c r="C11" s="12" t="s">
        <v>43</v>
      </c>
      <c r="D11" s="13" t="s">
        <v>41</v>
      </c>
      <c r="E11" s="13">
        <v>1185</v>
      </c>
      <c r="F11" s="14" t="s">
        <v>31</v>
      </c>
      <c r="G11" s="16" t="s">
        <v>49</v>
      </c>
    </row>
    <row r="12" spans="2:8" ht="29.45" customHeight="1" x14ac:dyDescent="0.25">
      <c r="B12" s="11" t="s">
        <v>26</v>
      </c>
      <c r="C12" s="12" t="s">
        <v>34</v>
      </c>
      <c r="D12" s="13" t="s">
        <v>35</v>
      </c>
      <c r="E12" s="13">
        <f>348 + 210+4688.55</f>
        <v>5246.55</v>
      </c>
      <c r="F12" s="14" t="s">
        <v>31</v>
      </c>
      <c r="G12" s="17" t="s">
        <v>50</v>
      </c>
    </row>
    <row r="13" spans="2:8" s="9" customFormat="1" ht="29.45" customHeight="1" x14ac:dyDescent="0.25">
      <c r="B13" s="18" t="s">
        <v>27</v>
      </c>
      <c r="C13" s="19" t="s">
        <v>37</v>
      </c>
      <c r="D13" s="13" t="s">
        <v>35</v>
      </c>
      <c r="E13" s="20">
        <v>66</v>
      </c>
      <c r="F13" s="14" t="s">
        <v>31</v>
      </c>
      <c r="G13" s="21" t="s">
        <v>51</v>
      </c>
    </row>
    <row r="14" spans="2:8" ht="29.45" customHeight="1" x14ac:dyDescent="0.25">
      <c r="B14" s="11" t="s">
        <v>28</v>
      </c>
      <c r="C14" s="12" t="s">
        <v>40</v>
      </c>
      <c r="D14" s="13" t="s">
        <v>41</v>
      </c>
      <c r="E14" s="13">
        <v>14393.41</v>
      </c>
      <c r="F14" s="14" t="s">
        <v>31</v>
      </c>
      <c r="G14" s="17" t="s">
        <v>52</v>
      </c>
    </row>
    <row r="15" spans="2:8" ht="29.45" customHeight="1" x14ac:dyDescent="0.25">
      <c r="B15" s="11" t="s">
        <v>29</v>
      </c>
      <c r="C15" s="12" t="s">
        <v>36</v>
      </c>
      <c r="D15" s="13" t="s">
        <v>33</v>
      </c>
      <c r="E15" s="13">
        <v>882</v>
      </c>
      <c r="F15" s="14" t="s">
        <v>31</v>
      </c>
      <c r="G15" s="16" t="s">
        <v>50</v>
      </c>
    </row>
    <row r="16" spans="2:8" ht="29.45" customHeight="1" x14ac:dyDescent="0.25">
      <c r="B16" s="11" t="s">
        <v>30</v>
      </c>
      <c r="C16" s="12" t="s">
        <v>44</v>
      </c>
      <c r="D16" s="13" t="s">
        <v>45</v>
      </c>
      <c r="E16" s="13">
        <v>362.95</v>
      </c>
      <c r="F16" s="14" t="s">
        <v>31</v>
      </c>
      <c r="G16" s="16" t="s">
        <v>53</v>
      </c>
    </row>
    <row r="17" spans="2:7" ht="29.45" customHeight="1" x14ac:dyDescent="0.25">
      <c r="B17" s="11" t="s">
        <v>54</v>
      </c>
      <c r="C17" s="12" t="s">
        <v>55</v>
      </c>
      <c r="D17" s="13" t="s">
        <v>56</v>
      </c>
      <c r="E17" s="13">
        <v>14.47</v>
      </c>
      <c r="F17" s="14" t="s">
        <v>31</v>
      </c>
      <c r="G17" s="17" t="s">
        <v>57</v>
      </c>
    </row>
    <row r="18" spans="2:7" ht="29.45" customHeight="1" x14ac:dyDescent="0.25">
      <c r="B18" s="11" t="s">
        <v>58</v>
      </c>
      <c r="C18" s="12" t="s">
        <v>59</v>
      </c>
      <c r="D18" s="13" t="s">
        <v>41</v>
      </c>
      <c r="E18" s="13">
        <v>15</v>
      </c>
      <c r="F18" s="14" t="s">
        <v>31</v>
      </c>
      <c r="G18" s="17" t="s">
        <v>57</v>
      </c>
    </row>
    <row r="19" spans="2:7" ht="29.45" customHeight="1" x14ac:dyDescent="0.25">
      <c r="B19" s="11" t="s">
        <v>60</v>
      </c>
      <c r="C19" s="12" t="s">
        <v>61</v>
      </c>
      <c r="D19" s="13" t="s">
        <v>41</v>
      </c>
      <c r="E19" s="13">
        <v>40</v>
      </c>
      <c r="F19" s="14" t="s">
        <v>31</v>
      </c>
      <c r="G19" s="16" t="s">
        <v>62</v>
      </c>
    </row>
    <row r="20" spans="2:7" ht="29.45" customHeight="1" x14ac:dyDescent="0.25">
      <c r="B20" s="11" t="s">
        <v>60</v>
      </c>
      <c r="C20" s="12" t="s">
        <v>61</v>
      </c>
      <c r="D20" s="13" t="s">
        <v>41</v>
      </c>
      <c r="E20" s="13">
        <v>14</v>
      </c>
      <c r="F20" s="14" t="s">
        <v>31</v>
      </c>
      <c r="G20" s="17" t="s">
        <v>62</v>
      </c>
    </row>
    <row r="21" spans="2:7" ht="29.45" customHeight="1" x14ac:dyDescent="0.25">
      <c r="B21" s="11" t="s">
        <v>63</v>
      </c>
      <c r="C21" s="12" t="s">
        <v>64</v>
      </c>
      <c r="D21" s="13" t="s">
        <v>65</v>
      </c>
      <c r="E21" s="13">
        <v>73.97</v>
      </c>
      <c r="F21" s="14" t="s">
        <v>31</v>
      </c>
      <c r="G21" s="16" t="s">
        <v>66</v>
      </c>
    </row>
    <row r="22" spans="2:7" ht="29.45" customHeight="1" x14ac:dyDescent="0.25">
      <c r="B22" s="11" t="s">
        <v>67</v>
      </c>
      <c r="C22" s="12" t="s">
        <v>69</v>
      </c>
      <c r="D22" s="13" t="s">
        <v>68</v>
      </c>
      <c r="E22" s="13">
        <v>26</v>
      </c>
      <c r="F22" s="14" t="s">
        <v>31</v>
      </c>
      <c r="G22" s="17" t="s">
        <v>66</v>
      </c>
    </row>
    <row r="23" spans="2:7" x14ac:dyDescent="0.25">
      <c r="E23" s="10"/>
    </row>
    <row r="24" spans="2:7" x14ac:dyDescent="0.25">
      <c r="B24" t="s">
        <v>8</v>
      </c>
    </row>
    <row r="25" spans="2:7" x14ac:dyDescent="0.25">
      <c r="B25" t="s">
        <v>11</v>
      </c>
    </row>
    <row r="26" spans="2:7" x14ac:dyDescent="0.25">
      <c r="B26" t="s">
        <v>9</v>
      </c>
    </row>
  </sheetData>
  <mergeCells count="3">
    <mergeCell ref="B2:G2"/>
    <mergeCell ref="B4:G4"/>
    <mergeCell ref="C3:E3"/>
  </mergeCells>
  <pageMargins left="0.7" right="0.7" top="0.75" bottom="0.75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E23"/>
  <sheetViews>
    <sheetView tabSelected="1" workbookViewId="0">
      <selection activeCell="G11" sqref="G11"/>
    </sheetView>
  </sheetViews>
  <sheetFormatPr defaultRowHeight="15" x14ac:dyDescent="0.25"/>
  <cols>
    <col min="2" max="2" width="38.7109375" customWidth="1"/>
    <col min="3" max="3" width="25.28515625" customWidth="1"/>
    <col min="4" max="4" width="35.28515625" customWidth="1"/>
    <col min="5" max="5" width="24.28515625" customWidth="1"/>
  </cols>
  <sheetData>
    <row r="1" spans="2:5" ht="18" x14ac:dyDescent="0.25">
      <c r="B1" s="1"/>
      <c r="C1" s="1"/>
      <c r="D1" s="1"/>
      <c r="E1" s="2"/>
    </row>
    <row r="2" spans="2:5" ht="18" customHeight="1" x14ac:dyDescent="0.25">
      <c r="B2" s="29" t="s">
        <v>12</v>
      </c>
      <c r="C2" s="29"/>
      <c r="D2" s="29"/>
      <c r="E2" s="3"/>
    </row>
    <row r="3" spans="2:5" x14ac:dyDescent="0.25">
      <c r="B3" s="32" t="s">
        <v>18</v>
      </c>
      <c r="C3" s="32"/>
      <c r="D3" s="32"/>
      <c r="E3" s="2"/>
    </row>
    <row r="4" spans="2:5" x14ac:dyDescent="0.25">
      <c r="B4" s="30" t="s">
        <v>21</v>
      </c>
      <c r="C4" s="31"/>
      <c r="D4" s="31"/>
    </row>
    <row r="5" spans="2:5" ht="18" x14ac:dyDescent="0.25">
      <c r="B5" s="8" t="s">
        <v>5</v>
      </c>
      <c r="C5" s="7"/>
      <c r="D5" s="7"/>
    </row>
    <row r="6" spans="2:5" ht="65.45" customHeight="1" x14ac:dyDescent="0.25">
      <c r="B6" s="4" t="s">
        <v>4</v>
      </c>
      <c r="C6" s="4" t="s">
        <v>7</v>
      </c>
      <c r="D6" s="4" t="s">
        <v>6</v>
      </c>
    </row>
    <row r="7" spans="2:5" s="6" customFormat="1" ht="18.600000000000001" customHeight="1" x14ac:dyDescent="0.2">
      <c r="B7" s="5">
        <v>1</v>
      </c>
      <c r="C7" s="5">
        <v>2</v>
      </c>
      <c r="D7" s="5">
        <v>3</v>
      </c>
    </row>
    <row r="8" spans="2:5" ht="30" customHeight="1" x14ac:dyDescent="0.25">
      <c r="B8" s="25" t="s">
        <v>19</v>
      </c>
      <c r="C8" s="13">
        <f>3982.18+6394.5</f>
        <v>10376.68</v>
      </c>
      <c r="D8" s="26" t="s">
        <v>20</v>
      </c>
    </row>
    <row r="9" spans="2:5" ht="30" customHeight="1" x14ac:dyDescent="0.25">
      <c r="B9" s="25" t="s">
        <v>19</v>
      </c>
      <c r="C9" s="13">
        <f>657.07+1055.1</f>
        <v>1712.17</v>
      </c>
      <c r="D9" s="27" t="s">
        <v>16</v>
      </c>
    </row>
    <row r="10" spans="2:5" ht="30" customHeight="1" x14ac:dyDescent="0.25">
      <c r="B10" s="25" t="s">
        <v>19</v>
      </c>
      <c r="C10" s="13">
        <f>35+277.5</f>
        <v>312.5</v>
      </c>
      <c r="D10" s="27" t="s">
        <v>17</v>
      </c>
    </row>
    <row r="11" spans="2:5" ht="30" customHeight="1" x14ac:dyDescent="0.25">
      <c r="B11" s="25" t="s">
        <v>14</v>
      </c>
      <c r="C11" s="13">
        <f>101562.01+1146.31</f>
        <v>102708.31999999999</v>
      </c>
      <c r="D11" s="28" t="s">
        <v>15</v>
      </c>
    </row>
    <row r="12" spans="2:5" ht="30" customHeight="1" x14ac:dyDescent="0.25">
      <c r="B12" s="25" t="s">
        <v>14</v>
      </c>
      <c r="C12" s="13">
        <v>897.29</v>
      </c>
      <c r="D12" s="28" t="s">
        <v>70</v>
      </c>
    </row>
    <row r="13" spans="2:5" ht="30" customHeight="1" x14ac:dyDescent="0.25">
      <c r="B13" s="25" t="s">
        <v>14</v>
      </c>
      <c r="C13" s="13">
        <v>10025.959999999999</v>
      </c>
      <c r="D13" s="28" t="s">
        <v>71</v>
      </c>
    </row>
    <row r="14" spans="2:5" ht="30" customHeight="1" x14ac:dyDescent="0.25">
      <c r="B14" s="25" t="s">
        <v>14</v>
      </c>
      <c r="C14" s="13">
        <f>18560.08+197.15</f>
        <v>18757.230000000003</v>
      </c>
      <c r="D14" s="27" t="s">
        <v>16</v>
      </c>
    </row>
    <row r="15" spans="2:5" ht="30" customHeight="1" x14ac:dyDescent="0.25">
      <c r="B15" s="25" t="s">
        <v>14</v>
      </c>
      <c r="C15" s="13">
        <v>2707.5</v>
      </c>
      <c r="D15" s="27" t="s">
        <v>17</v>
      </c>
    </row>
    <row r="16" spans="2:5" ht="30" customHeight="1" x14ac:dyDescent="0.25">
      <c r="B16" s="25" t="s">
        <v>14</v>
      </c>
      <c r="C16" s="34">
        <v>132.69999999999999</v>
      </c>
      <c r="D16" s="33" t="s">
        <v>72</v>
      </c>
    </row>
    <row r="17" spans="2:4" ht="30" customHeight="1" x14ac:dyDescent="0.25">
      <c r="B17" s="25" t="s">
        <v>14</v>
      </c>
      <c r="C17" s="35">
        <v>963.91</v>
      </c>
      <c r="D17" s="33" t="s">
        <v>73</v>
      </c>
    </row>
    <row r="18" spans="2:4" ht="30" customHeight="1" x14ac:dyDescent="0.25">
      <c r="B18" s="25" t="s">
        <v>14</v>
      </c>
      <c r="C18" s="34">
        <v>16.2</v>
      </c>
      <c r="D18" s="36" t="s">
        <v>74</v>
      </c>
    </row>
    <row r="19" spans="2:4" ht="30" customHeight="1" x14ac:dyDescent="0.25">
      <c r="B19" s="25" t="s">
        <v>14</v>
      </c>
      <c r="C19" s="34">
        <v>548.5</v>
      </c>
      <c r="D19" s="33" t="s">
        <v>75</v>
      </c>
    </row>
    <row r="20" spans="2:4" ht="30" customHeight="1" x14ac:dyDescent="0.25">
      <c r="B20" s="22"/>
      <c r="C20" s="23"/>
      <c r="D20" s="24"/>
    </row>
    <row r="21" spans="2:4" x14ac:dyDescent="0.25">
      <c r="B21" t="s">
        <v>8</v>
      </c>
    </row>
    <row r="22" spans="2:4" x14ac:dyDescent="0.25">
      <c r="B22" t="s">
        <v>11</v>
      </c>
    </row>
    <row r="23" spans="2:4" x14ac:dyDescent="0.25">
      <c r="B23" t="s">
        <v>9</v>
      </c>
    </row>
  </sheetData>
  <mergeCells count="3">
    <mergeCell ref="B2:D2"/>
    <mergeCell ref="B4:D4"/>
    <mergeCell ref="B3:D3"/>
  </mergeCells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Kategorija 1</vt:lpstr>
      <vt:lpstr>Kategorija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Maja Pomenić Gašpić</cp:lastModifiedBy>
  <cp:lastPrinted>2024-03-20T09:39:43Z</cp:lastPrinted>
  <dcterms:created xsi:type="dcterms:W3CDTF">2022-08-12T12:51:27Z</dcterms:created>
  <dcterms:modified xsi:type="dcterms:W3CDTF">2024-03-20T09:40:16Z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Tablica ogledni format izvještaja o izvršenju PKDP.xlsx</vt:lpwstr>
  </property>
</Properties>
</file>